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екабрь 21\Решение №57\Прил к реш №19 от 25.12.2020г в новой ред. от 24.12.2021г\"/>
    </mc:Choice>
  </mc:AlternateContent>
  <bookViews>
    <workbookView xWindow="120" yWindow="0" windowWidth="15120" windowHeight="6336"/>
  </bookViews>
  <sheets>
    <sheet name="копия прил 9" sheetId="6" r:id="rId1"/>
  </sheets>
  <calcPr calcId="152511"/>
</workbook>
</file>

<file path=xl/calcChain.xml><?xml version="1.0" encoding="utf-8"?>
<calcChain xmlns="http://schemas.openxmlformats.org/spreadsheetml/2006/main">
  <c r="P46" i="6" l="1"/>
  <c r="N61" i="6" l="1"/>
  <c r="N60" i="6" s="1"/>
  <c r="N59" i="6" s="1"/>
  <c r="P51" i="6" l="1"/>
  <c r="P50" i="6" s="1"/>
  <c r="O51" i="6"/>
  <c r="O50" i="6" s="1"/>
  <c r="N13" i="6"/>
  <c r="N12" i="6" s="1"/>
  <c r="P12" i="6"/>
  <c r="O12" i="6"/>
  <c r="N10" i="6"/>
  <c r="P9" i="6"/>
  <c r="P8" i="6" s="1"/>
  <c r="O9" i="6"/>
  <c r="O8" i="6" s="1"/>
  <c r="N9" i="6" l="1"/>
  <c r="N8" i="6" s="1"/>
  <c r="N7" i="6" s="1"/>
  <c r="N50" i="6"/>
  <c r="P38" i="6" l="1"/>
  <c r="O38" i="6"/>
  <c r="P27" i="6"/>
  <c r="O27" i="6"/>
  <c r="N27" i="6"/>
  <c r="N65" i="6" s="1"/>
  <c r="O46" i="6"/>
  <c r="P44" i="6"/>
  <c r="O44" i="6"/>
  <c r="P43" i="6" l="1"/>
  <c r="O42" i="6"/>
  <c r="O43" i="6"/>
  <c r="P36" i="6"/>
  <c r="O36" i="6"/>
  <c r="P42" i="6"/>
  <c r="P65" i="6" s="1"/>
  <c r="O65" i="6" l="1"/>
</calcChain>
</file>

<file path=xl/sharedStrings.xml><?xml version="1.0" encoding="utf-8"?>
<sst xmlns="http://schemas.openxmlformats.org/spreadsheetml/2006/main" count="231" uniqueCount="102">
  <si>
    <t>Иные межбюджетные трансферты</t>
  </si>
  <si>
    <t>РЗ</t>
  </si>
  <si>
    <t>ПР</t>
  </si>
  <si>
    <t>ЦСР</t>
  </si>
  <si>
    <t>ВР</t>
  </si>
  <si>
    <t>01</t>
  </si>
  <si>
    <t>02</t>
  </si>
  <si>
    <t>Глава местной администрации</t>
  </si>
  <si>
    <t>Расходы на выплату персоналу государственных (муниципальных) органов</t>
  </si>
  <si>
    <t>120</t>
  </si>
  <si>
    <t>04</t>
  </si>
  <si>
    <t>Центральный аппарат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</si>
  <si>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</si>
  <si>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</si>
  <si>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</si>
  <si>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03</t>
  </si>
  <si>
    <t>Расходы на выплату персоналу казенных учреждений</t>
  </si>
  <si>
    <t>Обеспечение пожарной безопастности</t>
  </si>
  <si>
    <t>10</t>
  </si>
  <si>
    <t>09</t>
  </si>
  <si>
    <t>17 0 00 00000</t>
  </si>
  <si>
    <t>17 4 00 00000</t>
  </si>
  <si>
    <t>17 4 01 00000</t>
  </si>
  <si>
    <t xml:space="preserve">Содержание автомобильных дорог общего пользования  </t>
  </si>
  <si>
    <t>17 4 01 S0411</t>
  </si>
  <si>
    <t>05</t>
  </si>
  <si>
    <t>08</t>
  </si>
  <si>
    <t>ВСЕГО:</t>
  </si>
  <si>
    <t>Условно утвержденные расходы</t>
  </si>
  <si>
    <t>99</t>
  </si>
  <si>
    <t>99 9 00 00000</t>
  </si>
  <si>
    <t>Наименование показателя</t>
  </si>
  <si>
    <t>999</t>
  </si>
  <si>
    <t>Подпрограмма "Обеспечение безопасности дорожного движения"</t>
  </si>
  <si>
    <t xml:space="preserve">Организация и содержание мест захоронения </t>
  </si>
  <si>
    <t>Основное мероприятие "Софинансирование расходов по капитальному ремонту и ремонты автомобильных дорог общего пользования населенных пунктов</t>
  </si>
  <si>
    <t xml:space="preserve">99 </t>
  </si>
  <si>
    <t>Подпрограмма "Культура и искусство"</t>
  </si>
  <si>
    <t>17 5 00 00000</t>
  </si>
  <si>
    <t>Основное мероприятие "Сохранение и развитие культурного потенциала и культурного наследия</t>
  </si>
  <si>
    <t>17 5 01 90160</t>
  </si>
  <si>
    <t>Подпрограмма "Обеспечение пожарной безопасности населенных пунктов"</t>
  </si>
  <si>
    <t>Основное мероприятие "Осуществление и профилактика пожаров на территории сельского поселения"</t>
  </si>
  <si>
    <t>176 00 00000</t>
  </si>
  <si>
    <t>17 6 01 00000</t>
  </si>
  <si>
    <t>17 6 01 90120</t>
  </si>
  <si>
    <t>Подпрограмма "Благоустройство территории поселения"</t>
  </si>
  <si>
    <t>17 7 00 00000</t>
  </si>
  <si>
    <t>Основное мероприятие "Повышение уровня благоустройства территории сельского поселения"</t>
  </si>
  <si>
    <t>17 7 01 00000</t>
  </si>
  <si>
    <t>17 7 01 90140</t>
  </si>
  <si>
    <t>17 8 00 00000</t>
  </si>
  <si>
    <t>Основное мероприятие "Обеспечение реализации программы"</t>
  </si>
  <si>
    <t>17 8 01 00000</t>
  </si>
  <si>
    <t>17 8 01 10020</t>
  </si>
  <si>
    <t>17 9 01 51180</t>
  </si>
  <si>
    <t>Подпрограмма "Модернизация объектов коммунальной инфраструктуры"</t>
  </si>
  <si>
    <t>17 2 00 00000</t>
  </si>
  <si>
    <t>Основное мероприятие "Проведение капитального ремонта объектов коммунальной инфраструктуры  муниципальной собственности"</t>
  </si>
  <si>
    <t>Межбюджетные трансферты бюджетам муниципальных районов из бюджетов поселения на осуществленпия полномочий по решению вопросов местного значения  в  соответствии с заключенным соглашением</t>
  </si>
  <si>
    <t>17 2 02 90110</t>
  </si>
  <si>
    <t>17 8 01 10010</t>
  </si>
  <si>
    <t>17 2 02 00000</t>
  </si>
  <si>
    <t>17 8 00 10010</t>
  </si>
  <si>
    <t>Подпрограмма "Реализация вопросов местного значения поселения "</t>
  </si>
  <si>
    <t>17 5 01 00000</t>
  </si>
  <si>
    <t>Другие вопросы в области национальной экономики</t>
  </si>
  <si>
    <t>17 1 00 00000</t>
  </si>
  <si>
    <t>17 1 03 00000</t>
  </si>
  <si>
    <t>Обеспечение проведения выборов и референдумов</t>
  </si>
  <si>
    <t>07</t>
  </si>
  <si>
    <t>17 1 03 S0820</t>
  </si>
  <si>
    <t>Капитальные вложения в объекты муниципальной собственности</t>
  </si>
  <si>
    <t>17 1 01 S0010</t>
  </si>
  <si>
    <t>Проведение выборов в законодательные (представительные)  органы власти муниципальных образований</t>
  </si>
  <si>
    <t>77 4 00 90010</t>
  </si>
  <si>
    <t>Подпрограмма "Развитие системы градорегулирования"</t>
  </si>
  <si>
    <t>1)Основное мероприятие "Софинансирование расходов по разработке документов территориального планирования"</t>
  </si>
  <si>
    <t>2) Основное мероприятие "Подготовка документов для внесения сведений в государственный кадастр недвижимости"</t>
  </si>
  <si>
    <t>Подготовка документов для внесения в Единый государственный реестр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</si>
  <si>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17 1 01 00000</t>
  </si>
  <si>
    <t>Мероприятия в области коммунального хозяйства</t>
  </si>
  <si>
    <t xml:space="preserve">Непрограммные мероприятия </t>
  </si>
  <si>
    <t>Прочие непрограммные расходы</t>
  </si>
  <si>
    <t>77 0 00 00000</t>
  </si>
  <si>
    <t>77 4 00 00000</t>
  </si>
  <si>
    <t>Капитальный ремонт и ремонт автомобильных дорог общего пользования</t>
  </si>
  <si>
    <t>17 4 01 S0410</t>
  </si>
  <si>
    <t>Непрограммные мероприятия</t>
  </si>
  <si>
    <t>Оказание населению гарантированного перечня услуг по погребению</t>
  </si>
  <si>
    <t>77 4 00 90500</t>
  </si>
  <si>
    <t>Муниципальная программа "Устойчивое развитие муниципального образования Ефремово-Зыковский сельсовет Пономаревского района Оренбургской области"</t>
  </si>
  <si>
    <t>11</t>
  </si>
  <si>
    <t>77 4 00 00020</t>
  </si>
  <si>
    <t>Резервные фонды</t>
  </si>
  <si>
    <t>Резервный фонд по чрезвычайным ситуациям</t>
  </si>
  <si>
    <t xml:space="preserve">Приложение №9 к решению Совета депутатов МО Ефремово-Зыковский  № 19 от  25.12.2020 г. «О бюджете  муниципального образования Ефремово-Зыковский сельсовет на 2021 год и плановый период 2022-2023 гг.»   </t>
  </si>
  <si>
    <t>Резервные средства</t>
  </si>
  <si>
    <t>Специальные расходы</t>
  </si>
  <si>
    <t>Прочие мероприятия по благоустройству</t>
  </si>
  <si>
    <t>17 7 01 90150</t>
  </si>
  <si>
    <t>Распределение бюджетных ассигнований местного бюджета по  целевым статьям (муниципальным программам Ефремово-Зыковского сельсовета  ), разделам, подразделам, группам и подгруппам видов расходов классификации расходов на 2021 год и плановый период 2022 и 2023 годов в новой редакции решения Совета Депутатов №57 от 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</si>
</sst>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/>
    <xf numFmtId="49" fontId="7" fillId="0" borderId="4" xfId="0" applyNumberFormat="1" applyFont="1" applyBorder="1" applyAlignment="1">
      <alignment horizontal="center" vertical="center"/>
    </xf>
    <xf numFmtId="1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zoomScale="130" zoomScaleNormal="130" workbookViewId="0">
      <selection activeCell="A2" sqref="A2:N2"/>
    </sheetView>
  </sheetViews>
  <sheetFormatPr defaultRowHeight="14.4" x14ac:dyDescent="0.3"/>
  <cols>
    <col min="1" max="1" width="13.44140625" customWidth="1"/>
    <col min="5" max="5" width="5.33203125" customWidth="1"/>
    <col min="6" max="6" width="2.6640625" customWidth="1"/>
    <col min="7" max="7" width="4.33203125" customWidth="1"/>
    <col min="8" max="8" width="2.5546875" customWidth="1"/>
    <col min="9" max="9" width="8.109375" customWidth="1"/>
    <col min="10" max="10" width="16.33203125" customWidth="1"/>
    <col min="11" max="11" width="6.44140625" customWidth="1"/>
    <col min="12" max="12" width="8.88671875" customWidth="1"/>
    <col min="13" max="13" width="6.44140625" customWidth="1"/>
    <col min="14" max="14" width="12.88671875" customWidth="1"/>
    <col min="15" max="15" width="13" customWidth="1"/>
    <col min="16" max="16" width="12.5546875" customWidth="1"/>
  </cols>
  <sheetData>
    <row r="1" spans="1:16" ht="61.5" customHeight="1" x14ac:dyDescent="0.3">
      <c r="I1" s="23"/>
      <c r="J1" s="23"/>
      <c r="K1" s="23"/>
      <c r="L1" s="23"/>
      <c r="M1" s="63" t="s">
        <v>96</v>
      </c>
      <c r="N1" s="54"/>
      <c r="O1" s="54"/>
      <c r="P1" s="54"/>
    </row>
    <row r="2" spans="1:16" ht="63" customHeight="1" x14ac:dyDescent="0.3">
      <c r="A2" s="64" t="s">
        <v>101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6" ht="14.4" customHeight="1" x14ac:dyDescent="0.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6"/>
      <c r="P3" s="56"/>
    </row>
    <row r="4" spans="1:16" ht="15" customHeight="1" x14ac:dyDescent="0.3">
      <c r="N4" s="1"/>
      <c r="O4" s="4"/>
      <c r="P4" s="4"/>
    </row>
    <row r="5" spans="1:16" ht="26.4" customHeight="1" x14ac:dyDescent="0.3">
      <c r="A5" s="57" t="s">
        <v>31</v>
      </c>
      <c r="B5" s="58"/>
      <c r="C5" s="58"/>
      <c r="D5" s="58"/>
      <c r="E5" s="58"/>
      <c r="F5" s="58"/>
      <c r="G5" s="58"/>
      <c r="H5" s="58"/>
      <c r="I5" s="59"/>
      <c r="J5" s="3" t="s">
        <v>3</v>
      </c>
      <c r="K5" s="3" t="s">
        <v>1</v>
      </c>
      <c r="L5" s="3" t="s">
        <v>2</v>
      </c>
      <c r="M5" s="3" t="s">
        <v>4</v>
      </c>
      <c r="N5" s="24">
        <v>2021</v>
      </c>
      <c r="O5" s="2">
        <v>2022</v>
      </c>
      <c r="P5" s="2">
        <v>2023</v>
      </c>
    </row>
    <row r="6" spans="1:16" ht="48" customHeight="1" x14ac:dyDescent="0.3">
      <c r="A6" s="60" t="s">
        <v>91</v>
      </c>
      <c r="B6" s="61"/>
      <c r="C6" s="61"/>
      <c r="D6" s="61"/>
      <c r="E6" s="61"/>
      <c r="F6" s="61"/>
      <c r="G6" s="61"/>
      <c r="H6" s="61"/>
      <c r="I6" s="62"/>
      <c r="J6" s="6" t="s">
        <v>20</v>
      </c>
      <c r="K6" s="3"/>
      <c r="L6" s="3"/>
      <c r="M6" s="3"/>
      <c r="N6" s="25"/>
      <c r="O6" s="25"/>
      <c r="P6" s="26"/>
    </row>
    <row r="7" spans="1:16" ht="24.6" hidden="1" customHeight="1" x14ac:dyDescent="0.3">
      <c r="A7" s="48" t="s">
        <v>66</v>
      </c>
      <c r="B7" s="48"/>
      <c r="C7" s="48"/>
      <c r="D7" s="48"/>
      <c r="E7" s="48"/>
      <c r="F7" s="48"/>
      <c r="G7" s="48"/>
      <c r="H7" s="48"/>
      <c r="I7" s="49"/>
      <c r="J7" s="6" t="s">
        <v>67</v>
      </c>
      <c r="K7" s="6" t="s">
        <v>10</v>
      </c>
      <c r="L7" s="5"/>
      <c r="M7" s="5"/>
      <c r="N7" s="27">
        <f>N8</f>
        <v>0</v>
      </c>
      <c r="O7" s="27">
        <v>0</v>
      </c>
      <c r="P7" s="28">
        <v>0</v>
      </c>
    </row>
    <row r="8" spans="1:16" ht="18.600000000000001" hidden="1" customHeight="1" x14ac:dyDescent="0.3">
      <c r="A8" s="47" t="s">
        <v>76</v>
      </c>
      <c r="B8" s="48"/>
      <c r="C8" s="48"/>
      <c r="D8" s="48"/>
      <c r="E8" s="48"/>
      <c r="F8" s="48"/>
      <c r="G8" s="48"/>
      <c r="H8" s="48"/>
      <c r="I8" s="49"/>
      <c r="J8" s="6" t="s">
        <v>67</v>
      </c>
      <c r="K8" s="6" t="s">
        <v>10</v>
      </c>
      <c r="L8" s="5">
        <v>12</v>
      </c>
      <c r="M8" s="29"/>
      <c r="N8" s="16">
        <f>N9</f>
        <v>0</v>
      </c>
      <c r="O8" s="16">
        <f>O9</f>
        <v>0</v>
      </c>
      <c r="P8" s="19">
        <f>P9</f>
        <v>0</v>
      </c>
    </row>
    <row r="9" spans="1:16" ht="33" hidden="1" customHeight="1" x14ac:dyDescent="0.3">
      <c r="A9" s="35" t="s">
        <v>77</v>
      </c>
      <c r="B9" s="36"/>
      <c r="C9" s="36"/>
      <c r="D9" s="36"/>
      <c r="E9" s="36"/>
      <c r="F9" s="36"/>
      <c r="G9" s="36"/>
      <c r="H9" s="36"/>
      <c r="I9" s="37"/>
      <c r="J9" s="6" t="s">
        <v>80</v>
      </c>
      <c r="K9" s="6" t="s">
        <v>10</v>
      </c>
      <c r="L9" s="5">
        <v>12</v>
      </c>
      <c r="M9" s="30"/>
      <c r="N9" s="14">
        <f>N10+N13</f>
        <v>0</v>
      </c>
      <c r="O9" s="14">
        <f>O10+O13</f>
        <v>0</v>
      </c>
      <c r="P9" s="20">
        <f>P10+P13</f>
        <v>0</v>
      </c>
    </row>
    <row r="10" spans="1:16" ht="21.6" hidden="1" customHeight="1" x14ac:dyDescent="0.3">
      <c r="A10" s="36" t="s">
        <v>72</v>
      </c>
      <c r="B10" s="36"/>
      <c r="C10" s="36"/>
      <c r="D10" s="36"/>
      <c r="E10" s="36"/>
      <c r="F10" s="36"/>
      <c r="G10" s="36"/>
      <c r="H10" s="36"/>
      <c r="I10" s="37"/>
      <c r="J10" s="8" t="s">
        <v>73</v>
      </c>
      <c r="K10" s="6" t="s">
        <v>10</v>
      </c>
      <c r="L10" s="5">
        <v>12</v>
      </c>
      <c r="M10" s="29"/>
      <c r="N10" s="16">
        <f>N11</f>
        <v>0</v>
      </c>
      <c r="O10" s="16">
        <v>0</v>
      </c>
      <c r="P10" s="19">
        <v>0</v>
      </c>
    </row>
    <row r="11" spans="1:16" ht="31.95" hidden="1" customHeight="1" x14ac:dyDescent="0.3">
      <c r="A11" s="35" t="s">
        <v>13</v>
      </c>
      <c r="B11" s="36"/>
      <c r="C11" s="36"/>
      <c r="D11" s="36"/>
      <c r="E11" s="36"/>
      <c r="F11" s="36"/>
      <c r="G11" s="36"/>
      <c r="H11" s="36"/>
      <c r="I11" s="37"/>
      <c r="J11" s="8" t="s">
        <v>73</v>
      </c>
      <c r="K11" s="6" t="s">
        <v>10</v>
      </c>
      <c r="L11" s="5">
        <v>12</v>
      </c>
      <c r="M11" s="30">
        <v>240</v>
      </c>
      <c r="N11" s="16">
        <v>0</v>
      </c>
      <c r="O11" s="16">
        <v>0</v>
      </c>
      <c r="P11" s="19">
        <v>0</v>
      </c>
    </row>
    <row r="12" spans="1:16" ht="31.95" hidden="1" customHeight="1" x14ac:dyDescent="0.3">
      <c r="A12" s="35" t="s">
        <v>78</v>
      </c>
      <c r="B12" s="36"/>
      <c r="C12" s="36"/>
      <c r="D12" s="36"/>
      <c r="E12" s="36"/>
      <c r="F12" s="36"/>
      <c r="G12" s="36"/>
      <c r="H12" s="36"/>
      <c r="I12" s="37"/>
      <c r="J12" s="6" t="s">
        <v>68</v>
      </c>
      <c r="K12" s="6" t="s">
        <v>10</v>
      </c>
      <c r="L12" s="5">
        <v>12</v>
      </c>
      <c r="M12" s="30"/>
      <c r="N12" s="14">
        <f>N13</f>
        <v>0</v>
      </c>
      <c r="O12" s="14">
        <f>O13</f>
        <v>0</v>
      </c>
      <c r="P12" s="20">
        <f>P13</f>
        <v>0</v>
      </c>
    </row>
    <row r="13" spans="1:16" ht="60.6" hidden="1" customHeight="1" x14ac:dyDescent="0.3">
      <c r="A13" s="36" t="s">
        <v>79</v>
      </c>
      <c r="B13" s="36"/>
      <c r="C13" s="36"/>
      <c r="D13" s="36"/>
      <c r="E13" s="36"/>
      <c r="F13" s="36"/>
      <c r="G13" s="36"/>
      <c r="H13" s="36"/>
      <c r="I13" s="37"/>
      <c r="J13" s="8" t="s">
        <v>71</v>
      </c>
      <c r="K13" s="6" t="s">
        <v>10</v>
      </c>
      <c r="L13" s="5">
        <v>12</v>
      </c>
      <c r="M13" s="30"/>
      <c r="N13" s="16">
        <f>N14</f>
        <v>0</v>
      </c>
      <c r="O13" s="16">
        <v>0</v>
      </c>
      <c r="P13" s="19">
        <v>0</v>
      </c>
    </row>
    <row r="14" spans="1:16" ht="31.2" hidden="1" customHeight="1" x14ac:dyDescent="0.3">
      <c r="A14" s="35" t="s">
        <v>13</v>
      </c>
      <c r="B14" s="36"/>
      <c r="C14" s="36"/>
      <c r="D14" s="36"/>
      <c r="E14" s="36"/>
      <c r="F14" s="36"/>
      <c r="G14" s="36"/>
      <c r="H14" s="36"/>
      <c r="I14" s="37"/>
      <c r="J14" s="8" t="s">
        <v>71</v>
      </c>
      <c r="K14" s="6" t="s">
        <v>10</v>
      </c>
      <c r="L14" s="5">
        <v>12</v>
      </c>
      <c r="M14" s="30">
        <v>240</v>
      </c>
      <c r="N14" s="16">
        <v>0</v>
      </c>
      <c r="O14" s="16">
        <v>0</v>
      </c>
      <c r="P14" s="19">
        <v>0</v>
      </c>
    </row>
    <row r="15" spans="1:16" ht="36" customHeight="1" x14ac:dyDescent="0.3">
      <c r="A15" s="47" t="s">
        <v>56</v>
      </c>
      <c r="B15" s="48"/>
      <c r="C15" s="48"/>
      <c r="D15" s="48"/>
      <c r="E15" s="48"/>
      <c r="F15" s="48"/>
      <c r="G15" s="48"/>
      <c r="H15" s="48"/>
      <c r="I15" s="49"/>
      <c r="J15" s="6" t="s">
        <v>57</v>
      </c>
      <c r="K15" s="6" t="s">
        <v>25</v>
      </c>
      <c r="L15" s="6"/>
      <c r="M15" s="5"/>
      <c r="N15" s="14">
        <v>237464</v>
      </c>
      <c r="O15" s="14">
        <v>20000</v>
      </c>
      <c r="P15" s="20">
        <v>20000</v>
      </c>
    </row>
    <row r="16" spans="1:16" ht="33" customHeight="1" x14ac:dyDescent="0.3">
      <c r="A16" s="35" t="s">
        <v>58</v>
      </c>
      <c r="B16" s="36"/>
      <c r="C16" s="36"/>
      <c r="D16" s="36"/>
      <c r="E16" s="36"/>
      <c r="F16" s="36"/>
      <c r="G16" s="36"/>
      <c r="H16" s="36"/>
      <c r="I16" s="37"/>
      <c r="J16" s="8" t="s">
        <v>62</v>
      </c>
      <c r="K16" s="8" t="s">
        <v>25</v>
      </c>
      <c r="L16" s="8" t="s">
        <v>6</v>
      </c>
      <c r="M16" s="12"/>
      <c r="N16" s="16">
        <v>237464</v>
      </c>
      <c r="O16" s="16">
        <v>20000</v>
      </c>
      <c r="P16" s="19">
        <v>20000</v>
      </c>
    </row>
    <row r="17" spans="1:16" ht="19.2" customHeight="1" x14ac:dyDescent="0.3">
      <c r="A17" s="35" t="s">
        <v>81</v>
      </c>
      <c r="B17" s="36"/>
      <c r="C17" s="36"/>
      <c r="D17" s="36"/>
      <c r="E17" s="36"/>
      <c r="F17" s="36"/>
      <c r="G17" s="36"/>
      <c r="H17" s="36"/>
      <c r="I17" s="37"/>
      <c r="J17" s="8" t="s">
        <v>60</v>
      </c>
      <c r="K17" s="8" t="s">
        <v>25</v>
      </c>
      <c r="L17" s="8" t="s">
        <v>6</v>
      </c>
      <c r="M17" s="12"/>
      <c r="N17" s="16">
        <v>237464</v>
      </c>
      <c r="O17" s="17">
        <v>20000</v>
      </c>
      <c r="P17" s="17">
        <v>20000</v>
      </c>
    </row>
    <row r="18" spans="1:16" ht="39.75" customHeight="1" x14ac:dyDescent="0.3">
      <c r="A18" s="35" t="s">
        <v>13</v>
      </c>
      <c r="B18" s="36"/>
      <c r="C18" s="36"/>
      <c r="D18" s="36"/>
      <c r="E18" s="36"/>
      <c r="F18" s="36"/>
      <c r="G18" s="36"/>
      <c r="H18" s="36"/>
      <c r="I18" s="37"/>
      <c r="J18" s="8" t="s">
        <v>60</v>
      </c>
      <c r="K18" s="8" t="s">
        <v>25</v>
      </c>
      <c r="L18" s="8" t="s">
        <v>6</v>
      </c>
      <c r="M18" s="5">
        <v>240</v>
      </c>
      <c r="N18" s="16">
        <v>129964</v>
      </c>
      <c r="O18" s="17">
        <v>20000</v>
      </c>
      <c r="P18" s="17">
        <v>20000</v>
      </c>
    </row>
    <row r="19" spans="1:16" ht="27.75" customHeight="1" x14ac:dyDescent="0.3">
      <c r="A19" s="32" t="s">
        <v>12</v>
      </c>
      <c r="B19" s="33"/>
      <c r="C19" s="33"/>
      <c r="D19" s="33"/>
      <c r="E19" s="33"/>
      <c r="F19" s="33"/>
      <c r="G19" s="33"/>
      <c r="H19" s="33"/>
      <c r="I19" s="34"/>
      <c r="J19" s="8" t="s">
        <v>60</v>
      </c>
      <c r="K19" s="8" t="s">
        <v>25</v>
      </c>
      <c r="L19" s="8" t="s">
        <v>6</v>
      </c>
      <c r="M19" s="5">
        <v>850</v>
      </c>
      <c r="N19" s="16">
        <v>107500</v>
      </c>
      <c r="O19" s="17"/>
      <c r="P19" s="17"/>
    </row>
    <row r="20" spans="1:16" ht="46.95" customHeight="1" x14ac:dyDescent="0.3">
      <c r="A20" s="38" t="s">
        <v>33</v>
      </c>
      <c r="B20" s="39"/>
      <c r="C20" s="39"/>
      <c r="D20" s="39"/>
      <c r="E20" s="39"/>
      <c r="F20" s="39"/>
      <c r="G20" s="39"/>
      <c r="H20" s="39"/>
      <c r="I20" s="40"/>
      <c r="J20" s="6" t="s">
        <v>21</v>
      </c>
      <c r="K20" s="6" t="s">
        <v>10</v>
      </c>
      <c r="L20" s="6" t="s">
        <v>19</v>
      </c>
      <c r="M20" s="5"/>
      <c r="N20" s="14">
        <v>664246</v>
      </c>
      <c r="O20" s="15">
        <v>505790</v>
      </c>
      <c r="P20" s="15">
        <v>526000</v>
      </c>
    </row>
    <row r="21" spans="1:16" ht="28.2" hidden="1" customHeight="1" x14ac:dyDescent="0.3">
      <c r="A21" s="35" t="s">
        <v>35</v>
      </c>
      <c r="B21" s="36"/>
      <c r="C21" s="36"/>
      <c r="D21" s="36"/>
      <c r="E21" s="36"/>
      <c r="F21" s="36"/>
      <c r="G21" s="36"/>
      <c r="H21" s="36"/>
      <c r="I21" s="37"/>
      <c r="J21" s="6" t="s">
        <v>22</v>
      </c>
      <c r="K21" s="8" t="s">
        <v>10</v>
      </c>
      <c r="L21" s="8" t="s">
        <v>19</v>
      </c>
      <c r="M21" s="12"/>
      <c r="N21" s="16">
        <v>489600</v>
      </c>
      <c r="O21" s="17">
        <v>505790</v>
      </c>
      <c r="P21" s="17">
        <v>526000</v>
      </c>
    </row>
    <row r="22" spans="1:16" ht="33.6" hidden="1" customHeight="1" x14ac:dyDescent="0.3">
      <c r="A22" s="48" t="s">
        <v>86</v>
      </c>
      <c r="B22" s="48"/>
      <c r="C22" s="48"/>
      <c r="D22" s="48"/>
      <c r="E22" s="48"/>
      <c r="F22" s="48"/>
      <c r="G22" s="48"/>
      <c r="H22" s="48"/>
      <c r="I22" s="49"/>
      <c r="J22" s="8" t="s">
        <v>87</v>
      </c>
      <c r="K22" s="8" t="s">
        <v>10</v>
      </c>
      <c r="L22" s="8" t="s">
        <v>19</v>
      </c>
      <c r="M22" s="12"/>
      <c r="N22" s="16"/>
      <c r="O22" s="16"/>
      <c r="P22" s="19"/>
    </row>
    <row r="23" spans="1:16" ht="35.25" customHeight="1" x14ac:dyDescent="0.3">
      <c r="A23" s="35" t="s">
        <v>35</v>
      </c>
      <c r="B23" s="36"/>
      <c r="C23" s="36"/>
      <c r="D23" s="36"/>
      <c r="E23" s="36"/>
      <c r="F23" s="36"/>
      <c r="G23" s="36"/>
      <c r="H23" s="36"/>
      <c r="I23" s="37"/>
      <c r="J23" s="8" t="s">
        <v>22</v>
      </c>
      <c r="K23" s="8" t="s">
        <v>10</v>
      </c>
      <c r="L23" s="8" t="s">
        <v>19</v>
      </c>
      <c r="M23" s="12"/>
      <c r="N23" s="16">
        <v>664246</v>
      </c>
      <c r="O23" s="16"/>
      <c r="P23" s="19"/>
    </row>
    <row r="24" spans="1:16" ht="30" customHeight="1" x14ac:dyDescent="0.3">
      <c r="A24" s="47" t="s">
        <v>23</v>
      </c>
      <c r="B24" s="48"/>
      <c r="C24" s="48"/>
      <c r="D24" s="48"/>
      <c r="E24" s="48"/>
      <c r="F24" s="48"/>
      <c r="G24" s="48"/>
      <c r="H24" s="48"/>
      <c r="I24" s="49"/>
      <c r="J24" s="8" t="s">
        <v>24</v>
      </c>
      <c r="K24" s="8" t="s">
        <v>10</v>
      </c>
      <c r="L24" s="8" t="s">
        <v>19</v>
      </c>
      <c r="M24" s="12"/>
      <c r="N24" s="16">
        <v>664246</v>
      </c>
      <c r="O24" s="17">
        <v>505790</v>
      </c>
      <c r="P24" s="17">
        <v>526000</v>
      </c>
    </row>
    <row r="25" spans="1:16" ht="19.95" customHeight="1" x14ac:dyDescent="0.3">
      <c r="A25" s="35" t="s">
        <v>13</v>
      </c>
      <c r="B25" s="36"/>
      <c r="C25" s="36"/>
      <c r="D25" s="36"/>
      <c r="E25" s="36"/>
      <c r="F25" s="36"/>
      <c r="G25" s="36"/>
      <c r="H25" s="36"/>
      <c r="I25" s="37"/>
      <c r="J25" s="8" t="s">
        <v>24</v>
      </c>
      <c r="K25" s="8" t="s">
        <v>10</v>
      </c>
      <c r="L25" s="8" t="s">
        <v>19</v>
      </c>
      <c r="M25" s="12">
        <v>240</v>
      </c>
      <c r="N25" s="16">
        <v>545506.9</v>
      </c>
      <c r="O25" s="17">
        <v>505790</v>
      </c>
      <c r="P25" s="17">
        <v>526000</v>
      </c>
    </row>
    <row r="26" spans="1:16" ht="30" customHeight="1" x14ac:dyDescent="0.3">
      <c r="A26" s="32" t="s">
        <v>12</v>
      </c>
      <c r="B26" s="33"/>
      <c r="C26" s="33"/>
      <c r="D26" s="33"/>
      <c r="E26" s="33"/>
      <c r="F26" s="33"/>
      <c r="G26" s="33"/>
      <c r="H26" s="33"/>
      <c r="I26" s="34"/>
      <c r="J26" s="8" t="s">
        <v>24</v>
      </c>
      <c r="K26" s="8" t="s">
        <v>10</v>
      </c>
      <c r="L26" s="8" t="s">
        <v>19</v>
      </c>
      <c r="M26" s="12">
        <v>850</v>
      </c>
      <c r="N26" s="16">
        <v>118739.1</v>
      </c>
      <c r="O26" s="17"/>
      <c r="P26" s="17"/>
    </row>
    <row r="27" spans="1:16" ht="54.6" customHeight="1" x14ac:dyDescent="0.3">
      <c r="A27" s="47" t="s">
        <v>37</v>
      </c>
      <c r="B27" s="48"/>
      <c r="C27" s="48"/>
      <c r="D27" s="48"/>
      <c r="E27" s="48"/>
      <c r="F27" s="48"/>
      <c r="G27" s="48"/>
      <c r="H27" s="48"/>
      <c r="I27" s="49"/>
      <c r="J27" s="6" t="s">
        <v>38</v>
      </c>
      <c r="K27" s="7" t="s">
        <v>26</v>
      </c>
      <c r="L27" s="7" t="s">
        <v>5</v>
      </c>
      <c r="M27" s="12"/>
      <c r="N27" s="14">
        <f t="shared" ref="N27" si="0">N28</f>
        <v>1331000</v>
      </c>
      <c r="O27" s="15">
        <f t="shared" ref="O27" si="1">O28</f>
        <v>1331000</v>
      </c>
      <c r="P27" s="15">
        <f t="shared" ref="P27" si="2">P28</f>
        <v>1331000</v>
      </c>
    </row>
    <row r="28" spans="1:16" ht="16.95" customHeight="1" x14ac:dyDescent="0.3">
      <c r="A28" s="35" t="s">
        <v>39</v>
      </c>
      <c r="B28" s="36"/>
      <c r="C28" s="36"/>
      <c r="D28" s="36"/>
      <c r="E28" s="36"/>
      <c r="F28" s="36"/>
      <c r="G28" s="36"/>
      <c r="H28" s="36"/>
      <c r="I28" s="37"/>
      <c r="J28" s="6" t="s">
        <v>65</v>
      </c>
      <c r="K28" s="8" t="s">
        <v>26</v>
      </c>
      <c r="L28" s="8" t="s">
        <v>5</v>
      </c>
      <c r="M28" s="12"/>
      <c r="N28" s="16">
        <v>1331000</v>
      </c>
      <c r="O28" s="17">
        <v>1331000</v>
      </c>
      <c r="P28" s="17">
        <v>1331000</v>
      </c>
    </row>
    <row r="29" spans="1:16" ht="31.95" customHeight="1" x14ac:dyDescent="0.3">
      <c r="A29" s="35" t="s">
        <v>59</v>
      </c>
      <c r="B29" s="36"/>
      <c r="C29" s="36"/>
      <c r="D29" s="36"/>
      <c r="E29" s="36"/>
      <c r="F29" s="36"/>
      <c r="G29" s="36"/>
      <c r="H29" s="36"/>
      <c r="I29" s="37"/>
      <c r="J29" s="8" t="s">
        <v>40</v>
      </c>
      <c r="K29" s="8" t="s">
        <v>26</v>
      </c>
      <c r="L29" s="8" t="s">
        <v>5</v>
      </c>
      <c r="M29" s="12"/>
      <c r="N29" s="16">
        <v>1331000</v>
      </c>
      <c r="O29" s="17">
        <v>1331000</v>
      </c>
      <c r="P29" s="17">
        <v>1331000</v>
      </c>
    </row>
    <row r="30" spans="1:16" ht="30.75" customHeight="1" x14ac:dyDescent="0.3">
      <c r="A30" s="35" t="s">
        <v>0</v>
      </c>
      <c r="B30" s="36"/>
      <c r="C30" s="36"/>
      <c r="D30" s="36"/>
      <c r="E30" s="36"/>
      <c r="F30" s="36"/>
      <c r="G30" s="36"/>
      <c r="H30" s="36"/>
      <c r="I30" s="37"/>
      <c r="J30" s="8" t="s">
        <v>40</v>
      </c>
      <c r="K30" s="8" t="s">
        <v>26</v>
      </c>
      <c r="L30" s="8" t="s">
        <v>5</v>
      </c>
      <c r="M30" s="12">
        <v>540</v>
      </c>
      <c r="N30" s="16">
        <v>1331000</v>
      </c>
      <c r="O30" s="17">
        <v>1331000</v>
      </c>
      <c r="P30" s="17">
        <v>1331000</v>
      </c>
    </row>
    <row r="31" spans="1:16" ht="22.2" customHeight="1" x14ac:dyDescent="0.3">
      <c r="A31" s="47" t="s">
        <v>41</v>
      </c>
      <c r="B31" s="48"/>
      <c r="C31" s="48"/>
      <c r="D31" s="48"/>
      <c r="E31" s="48"/>
      <c r="F31" s="48"/>
      <c r="G31" s="48"/>
      <c r="H31" s="48"/>
      <c r="I31" s="49"/>
      <c r="J31" s="6" t="s">
        <v>43</v>
      </c>
      <c r="K31" s="6" t="s">
        <v>15</v>
      </c>
      <c r="L31" s="6"/>
      <c r="M31" s="5"/>
      <c r="N31" s="14">
        <v>209621</v>
      </c>
      <c r="O31" s="21">
        <v>100000</v>
      </c>
      <c r="P31" s="15">
        <v>100000</v>
      </c>
    </row>
    <row r="32" spans="1:16" ht="19.2" customHeight="1" x14ac:dyDescent="0.3">
      <c r="A32" s="50" t="s">
        <v>42</v>
      </c>
      <c r="B32" s="51"/>
      <c r="C32" s="51"/>
      <c r="D32" s="51"/>
      <c r="E32" s="51"/>
      <c r="F32" s="51"/>
      <c r="G32" s="51"/>
      <c r="H32" s="51"/>
      <c r="I32" s="52"/>
      <c r="J32" s="6" t="s">
        <v>44</v>
      </c>
      <c r="K32" s="6" t="s">
        <v>15</v>
      </c>
      <c r="L32" s="6" t="s">
        <v>18</v>
      </c>
      <c r="M32" s="12"/>
      <c r="N32" s="16">
        <v>209621</v>
      </c>
      <c r="O32" s="16">
        <v>100000</v>
      </c>
      <c r="P32" s="19">
        <v>100000</v>
      </c>
    </row>
    <row r="33" spans="1:16" ht="40.5" customHeight="1" x14ac:dyDescent="0.3">
      <c r="A33" s="35" t="s">
        <v>17</v>
      </c>
      <c r="B33" s="36"/>
      <c r="C33" s="36"/>
      <c r="D33" s="36"/>
      <c r="E33" s="36"/>
      <c r="F33" s="36"/>
      <c r="G33" s="36"/>
      <c r="H33" s="36"/>
      <c r="I33" s="37"/>
      <c r="J33" s="8" t="s">
        <v>45</v>
      </c>
      <c r="K33" s="8" t="s">
        <v>15</v>
      </c>
      <c r="L33" s="8" t="s">
        <v>18</v>
      </c>
      <c r="M33" s="12"/>
      <c r="N33" s="16">
        <v>209621</v>
      </c>
      <c r="O33" s="16">
        <v>100000</v>
      </c>
      <c r="P33" s="19">
        <v>100000</v>
      </c>
    </row>
    <row r="34" spans="1:16" ht="24.6" customHeight="1" x14ac:dyDescent="0.3">
      <c r="A34" s="35" t="s">
        <v>16</v>
      </c>
      <c r="B34" s="36"/>
      <c r="C34" s="36"/>
      <c r="D34" s="36"/>
      <c r="E34" s="36"/>
      <c r="F34" s="36"/>
      <c r="G34" s="36"/>
      <c r="H34" s="36"/>
      <c r="I34" s="37"/>
      <c r="J34" s="8" t="s">
        <v>45</v>
      </c>
      <c r="K34" s="8" t="s">
        <v>15</v>
      </c>
      <c r="L34" s="8" t="s">
        <v>18</v>
      </c>
      <c r="M34" s="12">
        <v>110</v>
      </c>
      <c r="N34" s="16">
        <v>198436</v>
      </c>
      <c r="O34" s="17">
        <v>95000</v>
      </c>
      <c r="P34" s="17">
        <v>95000</v>
      </c>
    </row>
    <row r="35" spans="1:16" ht="40.5" customHeight="1" x14ac:dyDescent="0.3">
      <c r="A35" s="35" t="s">
        <v>13</v>
      </c>
      <c r="B35" s="36"/>
      <c r="C35" s="36"/>
      <c r="D35" s="36"/>
      <c r="E35" s="36"/>
      <c r="F35" s="36"/>
      <c r="G35" s="36"/>
      <c r="H35" s="36"/>
      <c r="I35" s="37"/>
      <c r="J35" s="8" t="s">
        <v>45</v>
      </c>
      <c r="K35" s="8" t="s">
        <v>15</v>
      </c>
      <c r="L35" s="8" t="s">
        <v>18</v>
      </c>
      <c r="M35" s="12">
        <v>240</v>
      </c>
      <c r="N35" s="16">
        <v>11185</v>
      </c>
      <c r="O35" s="17">
        <v>5000</v>
      </c>
      <c r="P35" s="17">
        <v>5000</v>
      </c>
    </row>
    <row r="36" spans="1:16" ht="40.5" customHeight="1" x14ac:dyDescent="0.3">
      <c r="A36" s="38" t="s">
        <v>46</v>
      </c>
      <c r="B36" s="39"/>
      <c r="C36" s="39"/>
      <c r="D36" s="39"/>
      <c r="E36" s="39"/>
      <c r="F36" s="39"/>
      <c r="G36" s="39"/>
      <c r="H36" s="39"/>
      <c r="I36" s="40"/>
      <c r="J36" s="6" t="s">
        <v>47</v>
      </c>
      <c r="K36" s="8" t="s">
        <v>25</v>
      </c>
      <c r="L36" s="8"/>
      <c r="M36" s="12"/>
      <c r="N36" s="14">
        <v>59080</v>
      </c>
      <c r="O36" s="14">
        <f t="shared" ref="O36:P36" si="3">O37</f>
        <v>37000</v>
      </c>
      <c r="P36" s="15">
        <f t="shared" si="3"/>
        <v>37000</v>
      </c>
    </row>
    <row r="37" spans="1:16" ht="40.5" customHeight="1" x14ac:dyDescent="0.3">
      <c r="A37" s="38" t="s">
        <v>48</v>
      </c>
      <c r="B37" s="39"/>
      <c r="C37" s="39"/>
      <c r="D37" s="39"/>
      <c r="E37" s="39"/>
      <c r="F37" s="39"/>
      <c r="G37" s="39"/>
      <c r="H37" s="39"/>
      <c r="I37" s="40"/>
      <c r="J37" s="6" t="s">
        <v>49</v>
      </c>
      <c r="K37" s="8" t="s">
        <v>25</v>
      </c>
      <c r="L37" s="8" t="s">
        <v>15</v>
      </c>
      <c r="M37" s="12"/>
      <c r="N37" s="14">
        <v>59080</v>
      </c>
      <c r="O37" s="15">
        <v>37000</v>
      </c>
      <c r="P37" s="15">
        <v>37000</v>
      </c>
    </row>
    <row r="38" spans="1:16" ht="34.5" customHeight="1" x14ac:dyDescent="0.3">
      <c r="A38" s="38" t="s">
        <v>34</v>
      </c>
      <c r="B38" s="39"/>
      <c r="C38" s="39"/>
      <c r="D38" s="39"/>
      <c r="E38" s="39"/>
      <c r="F38" s="39"/>
      <c r="G38" s="39"/>
      <c r="H38" s="39"/>
      <c r="I38" s="40"/>
      <c r="J38" s="6" t="s">
        <v>50</v>
      </c>
      <c r="K38" s="8" t="s">
        <v>25</v>
      </c>
      <c r="L38" s="8" t="s">
        <v>15</v>
      </c>
      <c r="M38" s="12"/>
      <c r="N38" s="14">
        <v>59080</v>
      </c>
      <c r="O38" s="15">
        <f t="shared" ref="O38:P38" si="4">O39</f>
        <v>37000</v>
      </c>
      <c r="P38" s="15">
        <f t="shared" si="4"/>
        <v>37000</v>
      </c>
    </row>
    <row r="39" spans="1:16" ht="44.25" customHeight="1" x14ac:dyDescent="0.3">
      <c r="A39" s="35" t="s">
        <v>13</v>
      </c>
      <c r="B39" s="36"/>
      <c r="C39" s="36"/>
      <c r="D39" s="36"/>
      <c r="E39" s="36"/>
      <c r="F39" s="36"/>
      <c r="G39" s="36"/>
      <c r="H39" s="36"/>
      <c r="I39" s="37"/>
      <c r="J39" s="8" t="s">
        <v>50</v>
      </c>
      <c r="K39" s="8" t="s">
        <v>25</v>
      </c>
      <c r="L39" s="8" t="s">
        <v>15</v>
      </c>
      <c r="M39" s="12">
        <v>240</v>
      </c>
      <c r="N39" s="16">
        <v>34080</v>
      </c>
      <c r="O39" s="17">
        <v>37000</v>
      </c>
      <c r="P39" s="17">
        <v>37000</v>
      </c>
    </row>
    <row r="40" spans="1:16" ht="24.75" customHeight="1" x14ac:dyDescent="0.3">
      <c r="A40" s="32" t="s">
        <v>99</v>
      </c>
      <c r="B40" s="33"/>
      <c r="C40" s="33"/>
      <c r="D40" s="33"/>
      <c r="E40" s="33"/>
      <c r="F40" s="33"/>
      <c r="G40" s="33"/>
      <c r="H40" s="33"/>
      <c r="I40" s="34"/>
      <c r="J40" s="8" t="s">
        <v>100</v>
      </c>
      <c r="K40" s="8" t="s">
        <v>25</v>
      </c>
      <c r="L40" s="8" t="s">
        <v>15</v>
      </c>
      <c r="M40" s="12"/>
      <c r="N40" s="16">
        <v>25000</v>
      </c>
      <c r="O40" s="18"/>
      <c r="P40" s="17"/>
    </row>
    <row r="41" spans="1:16" ht="29.4" customHeight="1" x14ac:dyDescent="0.3">
      <c r="A41" s="32" t="s">
        <v>13</v>
      </c>
      <c r="B41" s="33"/>
      <c r="C41" s="33"/>
      <c r="D41" s="33"/>
      <c r="E41" s="33"/>
      <c r="F41" s="33"/>
      <c r="G41" s="33"/>
      <c r="H41" s="33"/>
      <c r="I41" s="34"/>
      <c r="J41" s="8" t="s">
        <v>100</v>
      </c>
      <c r="K41" s="8" t="s">
        <v>25</v>
      </c>
      <c r="L41" s="8" t="s">
        <v>15</v>
      </c>
      <c r="M41" s="12">
        <v>240</v>
      </c>
      <c r="N41" s="16">
        <v>25000</v>
      </c>
      <c r="O41" s="18"/>
      <c r="P41" s="17"/>
    </row>
    <row r="42" spans="1:16" ht="18" customHeight="1" x14ac:dyDescent="0.3">
      <c r="A42" s="47" t="s">
        <v>64</v>
      </c>
      <c r="B42" s="48"/>
      <c r="C42" s="48"/>
      <c r="D42" s="48"/>
      <c r="E42" s="48"/>
      <c r="F42" s="48"/>
      <c r="G42" s="48"/>
      <c r="H42" s="48"/>
      <c r="I42" s="49"/>
      <c r="J42" s="6" t="s">
        <v>51</v>
      </c>
      <c r="K42" s="6" t="s">
        <v>5</v>
      </c>
      <c r="L42" s="6"/>
      <c r="M42" s="5"/>
      <c r="N42" s="14">
        <v>1789953</v>
      </c>
      <c r="O42" s="14" t="e">
        <f t="shared" ref="O42:P42" si="5">O44+O46</f>
        <v>#REF!</v>
      </c>
      <c r="P42" s="20">
        <f t="shared" si="5"/>
        <v>405219</v>
      </c>
    </row>
    <row r="43" spans="1:16" ht="31.95" customHeight="1" x14ac:dyDescent="0.3">
      <c r="A43" s="47" t="s">
        <v>52</v>
      </c>
      <c r="B43" s="48"/>
      <c r="C43" s="48"/>
      <c r="D43" s="48"/>
      <c r="E43" s="48"/>
      <c r="F43" s="48"/>
      <c r="G43" s="48"/>
      <c r="H43" s="48"/>
      <c r="I43" s="49"/>
      <c r="J43" s="6" t="s">
        <v>53</v>
      </c>
      <c r="K43" s="6" t="s">
        <v>5</v>
      </c>
      <c r="L43" s="6"/>
      <c r="M43" s="5"/>
      <c r="N43" s="14">
        <v>1789953</v>
      </c>
      <c r="O43" s="14">
        <f>O44</f>
        <v>150000</v>
      </c>
      <c r="P43" s="20">
        <f>P44</f>
        <v>100000</v>
      </c>
    </row>
    <row r="44" spans="1:16" ht="31.95" customHeight="1" x14ac:dyDescent="0.3">
      <c r="A44" s="35" t="s">
        <v>7</v>
      </c>
      <c r="B44" s="36"/>
      <c r="C44" s="36"/>
      <c r="D44" s="36"/>
      <c r="E44" s="36"/>
      <c r="F44" s="36"/>
      <c r="G44" s="36"/>
      <c r="H44" s="36"/>
      <c r="I44" s="37"/>
      <c r="J44" s="6" t="s">
        <v>63</v>
      </c>
      <c r="K44" s="6" t="s">
        <v>5</v>
      </c>
      <c r="L44" s="6" t="s">
        <v>6</v>
      </c>
      <c r="M44" s="12"/>
      <c r="N44" s="16">
        <v>423080</v>
      </c>
      <c r="O44" s="16">
        <f t="shared" ref="O44:P44" si="6">O45</f>
        <v>150000</v>
      </c>
      <c r="P44" s="19">
        <f t="shared" si="6"/>
        <v>100000</v>
      </c>
    </row>
    <row r="45" spans="1:16" ht="19.95" customHeight="1" x14ac:dyDescent="0.3">
      <c r="A45" s="35" t="s">
        <v>8</v>
      </c>
      <c r="B45" s="36"/>
      <c r="C45" s="36"/>
      <c r="D45" s="36"/>
      <c r="E45" s="36"/>
      <c r="F45" s="36"/>
      <c r="G45" s="36"/>
      <c r="H45" s="36"/>
      <c r="I45" s="37"/>
      <c r="J45" s="8" t="s">
        <v>61</v>
      </c>
      <c r="K45" s="8" t="s">
        <v>5</v>
      </c>
      <c r="L45" s="8" t="s">
        <v>6</v>
      </c>
      <c r="M45" s="12">
        <v>120</v>
      </c>
      <c r="N45" s="16">
        <v>423080</v>
      </c>
      <c r="O45" s="17">
        <v>150000</v>
      </c>
      <c r="P45" s="17">
        <v>100000</v>
      </c>
    </row>
    <row r="46" spans="1:16" ht="33.6" customHeight="1" x14ac:dyDescent="0.3">
      <c r="A46" s="47" t="s">
        <v>11</v>
      </c>
      <c r="B46" s="48"/>
      <c r="C46" s="48"/>
      <c r="D46" s="48"/>
      <c r="E46" s="48"/>
      <c r="F46" s="48"/>
      <c r="G46" s="48"/>
      <c r="H46" s="48"/>
      <c r="I46" s="49"/>
      <c r="J46" s="6" t="s">
        <v>54</v>
      </c>
      <c r="K46" s="6" t="s">
        <v>5</v>
      </c>
      <c r="L46" s="6" t="s">
        <v>10</v>
      </c>
      <c r="M46" s="5"/>
      <c r="N46" s="14">
        <v>1356873</v>
      </c>
      <c r="O46" s="14" t="e">
        <f>O47+O48+#REF!</f>
        <v>#REF!</v>
      </c>
      <c r="P46" s="20">
        <f>SUM(P47:P48)</f>
        <v>305219</v>
      </c>
    </row>
    <row r="47" spans="1:16" ht="30.75" customHeight="1" x14ac:dyDescent="0.3">
      <c r="A47" s="35" t="s">
        <v>8</v>
      </c>
      <c r="B47" s="36"/>
      <c r="C47" s="36"/>
      <c r="D47" s="36"/>
      <c r="E47" s="36"/>
      <c r="F47" s="36"/>
      <c r="G47" s="36"/>
      <c r="H47" s="36"/>
      <c r="I47" s="37"/>
      <c r="J47" s="8" t="s">
        <v>54</v>
      </c>
      <c r="K47" s="8" t="s">
        <v>5</v>
      </c>
      <c r="L47" s="8" t="s">
        <v>10</v>
      </c>
      <c r="M47" s="8" t="s">
        <v>9</v>
      </c>
      <c r="N47" s="18">
        <v>668663.37</v>
      </c>
      <c r="O47" s="17">
        <v>409496</v>
      </c>
      <c r="P47" s="17">
        <v>155219</v>
      </c>
    </row>
    <row r="48" spans="1:16" ht="34.5" customHeight="1" x14ac:dyDescent="0.3">
      <c r="A48" s="35" t="s">
        <v>13</v>
      </c>
      <c r="B48" s="36"/>
      <c r="C48" s="36"/>
      <c r="D48" s="36"/>
      <c r="E48" s="36"/>
      <c r="F48" s="36"/>
      <c r="G48" s="36"/>
      <c r="H48" s="36"/>
      <c r="I48" s="37"/>
      <c r="J48" s="8" t="s">
        <v>54</v>
      </c>
      <c r="K48" s="8" t="s">
        <v>5</v>
      </c>
      <c r="L48" s="8" t="s">
        <v>10</v>
      </c>
      <c r="M48" s="8" t="s">
        <v>14</v>
      </c>
      <c r="N48" s="18">
        <v>682456.63</v>
      </c>
      <c r="O48" s="17">
        <v>150000</v>
      </c>
      <c r="P48" s="17">
        <v>150000</v>
      </c>
    </row>
    <row r="49" spans="1:16" ht="18.600000000000001" customHeight="1" x14ac:dyDescent="0.3">
      <c r="A49" s="41" t="s">
        <v>16</v>
      </c>
      <c r="B49" s="42"/>
      <c r="C49" s="42"/>
      <c r="D49" s="42"/>
      <c r="E49" s="42"/>
      <c r="F49" s="42"/>
      <c r="G49" s="42"/>
      <c r="H49" s="42"/>
      <c r="I49" s="43"/>
      <c r="J49" s="8" t="s">
        <v>55</v>
      </c>
      <c r="K49" s="8" t="s">
        <v>6</v>
      </c>
      <c r="L49" s="8" t="s">
        <v>15</v>
      </c>
      <c r="M49" s="5">
        <v>120</v>
      </c>
      <c r="N49" s="16">
        <v>101961</v>
      </c>
      <c r="O49" s="16">
        <v>103022</v>
      </c>
      <c r="P49" s="19">
        <v>107110</v>
      </c>
    </row>
    <row r="50" spans="1:16" ht="16.2" customHeight="1" x14ac:dyDescent="0.3">
      <c r="A50" s="38" t="s">
        <v>82</v>
      </c>
      <c r="B50" s="39"/>
      <c r="C50" s="39"/>
      <c r="D50" s="39"/>
      <c r="E50" s="39"/>
      <c r="F50" s="39"/>
      <c r="G50" s="39"/>
      <c r="H50" s="39"/>
      <c r="I50" s="40"/>
      <c r="J50" s="6" t="s">
        <v>84</v>
      </c>
      <c r="K50" s="6" t="s">
        <v>5</v>
      </c>
      <c r="L50" s="6" t="s">
        <v>70</v>
      </c>
      <c r="M50" s="5"/>
      <c r="N50" s="14">
        <f t="shared" ref="N50:P51" si="7">N51</f>
        <v>10000</v>
      </c>
      <c r="O50" s="14">
        <f t="shared" si="7"/>
        <v>0</v>
      </c>
      <c r="P50" s="20">
        <f t="shared" si="7"/>
        <v>0</v>
      </c>
    </row>
    <row r="51" spans="1:16" ht="30" customHeight="1" x14ac:dyDescent="0.3">
      <c r="A51" s="38" t="s">
        <v>83</v>
      </c>
      <c r="B51" s="39"/>
      <c r="C51" s="39"/>
      <c r="D51" s="39"/>
      <c r="E51" s="39"/>
      <c r="F51" s="39"/>
      <c r="G51" s="39"/>
      <c r="H51" s="39"/>
      <c r="I51" s="40"/>
      <c r="J51" s="6" t="s">
        <v>85</v>
      </c>
      <c r="K51" s="6" t="s">
        <v>5</v>
      </c>
      <c r="L51" s="6" t="s">
        <v>70</v>
      </c>
      <c r="M51" s="5"/>
      <c r="N51" s="14">
        <v>10000</v>
      </c>
      <c r="O51" s="14">
        <f t="shared" si="7"/>
        <v>0</v>
      </c>
      <c r="P51" s="20">
        <f t="shared" si="7"/>
        <v>0</v>
      </c>
    </row>
    <row r="52" spans="1:16" ht="20.399999999999999" hidden="1" customHeight="1" x14ac:dyDescent="0.3">
      <c r="A52" s="38" t="s">
        <v>69</v>
      </c>
      <c r="B52" s="39"/>
      <c r="C52" s="39"/>
      <c r="D52" s="39"/>
      <c r="E52" s="39"/>
      <c r="F52" s="39"/>
      <c r="G52" s="39"/>
      <c r="H52" s="39"/>
      <c r="I52" s="40"/>
      <c r="J52" s="6" t="s">
        <v>75</v>
      </c>
      <c r="K52" s="6" t="s">
        <v>5</v>
      </c>
      <c r="L52" s="6" t="s">
        <v>70</v>
      </c>
      <c r="M52" s="5"/>
      <c r="N52" s="14">
        <v>10000</v>
      </c>
      <c r="O52" s="21">
        <v>0</v>
      </c>
      <c r="P52" s="15">
        <v>0</v>
      </c>
    </row>
    <row r="53" spans="1:16" ht="18" hidden="1" customHeight="1" x14ac:dyDescent="0.3">
      <c r="A53" s="35" t="s">
        <v>74</v>
      </c>
      <c r="B53" s="36"/>
      <c r="C53" s="36"/>
      <c r="D53" s="36"/>
      <c r="E53" s="36"/>
      <c r="F53" s="36"/>
      <c r="G53" s="36"/>
      <c r="H53" s="36"/>
      <c r="I53" s="37"/>
      <c r="J53" s="8" t="s">
        <v>75</v>
      </c>
      <c r="K53" s="8" t="s">
        <v>5</v>
      </c>
      <c r="L53" s="8" t="s">
        <v>70</v>
      </c>
      <c r="M53" s="12"/>
      <c r="N53" s="16">
        <v>10000</v>
      </c>
      <c r="O53" s="18">
        <v>0</v>
      </c>
      <c r="P53" s="17">
        <v>0</v>
      </c>
    </row>
    <row r="54" spans="1:16" ht="19.95" hidden="1" customHeight="1" x14ac:dyDescent="0.3">
      <c r="A54" s="35" t="s">
        <v>98</v>
      </c>
      <c r="B54" s="36"/>
      <c r="C54" s="36"/>
      <c r="D54" s="36"/>
      <c r="E54" s="36"/>
      <c r="F54" s="36"/>
      <c r="G54" s="36"/>
      <c r="H54" s="36"/>
      <c r="I54" s="37"/>
      <c r="J54" s="8" t="s">
        <v>75</v>
      </c>
      <c r="K54" s="8" t="s">
        <v>5</v>
      </c>
      <c r="L54" s="8" t="s">
        <v>70</v>
      </c>
      <c r="M54" s="12">
        <v>880</v>
      </c>
      <c r="N54" s="16">
        <v>10000</v>
      </c>
      <c r="O54" s="18">
        <v>0</v>
      </c>
      <c r="P54" s="17">
        <v>0</v>
      </c>
    </row>
    <row r="55" spans="1:16" ht="32.4" hidden="1" customHeight="1" x14ac:dyDescent="0.3">
      <c r="A55" s="38" t="s">
        <v>88</v>
      </c>
      <c r="B55" s="39"/>
      <c r="C55" s="39"/>
      <c r="D55" s="39"/>
      <c r="E55" s="39"/>
      <c r="F55" s="39"/>
      <c r="G55" s="39"/>
      <c r="H55" s="39"/>
      <c r="I55" s="40"/>
      <c r="J55" s="6" t="s">
        <v>84</v>
      </c>
      <c r="K55" s="6" t="s">
        <v>5</v>
      </c>
      <c r="L55" s="6" t="s">
        <v>92</v>
      </c>
      <c r="M55" s="12"/>
      <c r="N55" s="21">
        <v>5000</v>
      </c>
      <c r="O55" s="18">
        <v>5000</v>
      </c>
      <c r="P55" s="17">
        <v>5000</v>
      </c>
    </row>
    <row r="56" spans="1:16" x14ac:dyDescent="0.3">
      <c r="A56" s="47" t="s">
        <v>94</v>
      </c>
      <c r="B56" s="48"/>
      <c r="C56" s="48"/>
      <c r="D56" s="48"/>
      <c r="E56" s="48"/>
      <c r="F56" s="48"/>
      <c r="G56" s="48"/>
      <c r="H56" s="48"/>
      <c r="I56" s="49"/>
      <c r="J56" s="6" t="s">
        <v>85</v>
      </c>
      <c r="K56" s="6" t="s">
        <v>5</v>
      </c>
      <c r="L56" s="6" t="s">
        <v>92</v>
      </c>
      <c r="M56" s="12"/>
      <c r="N56" s="18">
        <v>5000</v>
      </c>
      <c r="O56" s="18">
        <v>5000</v>
      </c>
      <c r="P56" s="17">
        <v>5000</v>
      </c>
    </row>
    <row r="57" spans="1:16" x14ac:dyDescent="0.3">
      <c r="A57" s="47" t="s">
        <v>95</v>
      </c>
      <c r="B57" s="48"/>
      <c r="C57" s="48"/>
      <c r="D57" s="48"/>
      <c r="E57" s="48"/>
      <c r="F57" s="48"/>
      <c r="G57" s="48"/>
      <c r="H57" s="48"/>
      <c r="I57" s="49"/>
      <c r="J57" s="6" t="s">
        <v>93</v>
      </c>
      <c r="K57" s="6" t="s">
        <v>5</v>
      </c>
      <c r="L57" s="6" t="s">
        <v>92</v>
      </c>
      <c r="M57" s="12"/>
      <c r="N57" s="18">
        <v>5000</v>
      </c>
      <c r="O57" s="18">
        <v>5000</v>
      </c>
      <c r="P57" s="17">
        <v>5000</v>
      </c>
    </row>
    <row r="58" spans="1:16" x14ac:dyDescent="0.3">
      <c r="A58" s="32" t="s">
        <v>97</v>
      </c>
      <c r="B58" s="33"/>
      <c r="C58" s="33"/>
      <c r="D58" s="33"/>
      <c r="E58" s="33"/>
      <c r="F58" s="33"/>
      <c r="G58" s="33"/>
      <c r="H58" s="33"/>
      <c r="I58" s="34"/>
      <c r="J58" s="8" t="s">
        <v>93</v>
      </c>
      <c r="K58" s="8" t="s">
        <v>5</v>
      </c>
      <c r="L58" s="8" t="s">
        <v>92</v>
      </c>
      <c r="M58" s="5">
        <v>870</v>
      </c>
      <c r="N58" s="18">
        <v>5000</v>
      </c>
      <c r="O58" s="18">
        <v>5000</v>
      </c>
      <c r="P58" s="17">
        <v>5000</v>
      </c>
    </row>
    <row r="59" spans="1:16" x14ac:dyDescent="0.3">
      <c r="A59" s="38" t="s">
        <v>88</v>
      </c>
      <c r="B59" s="39"/>
      <c r="C59" s="39"/>
      <c r="D59" s="39"/>
      <c r="E59" s="39"/>
      <c r="F59" s="39"/>
      <c r="G59" s="39"/>
      <c r="H59" s="39"/>
      <c r="I59" s="40"/>
      <c r="J59" s="6" t="s">
        <v>84</v>
      </c>
      <c r="K59" s="6" t="s">
        <v>25</v>
      </c>
      <c r="L59" s="6" t="s">
        <v>15</v>
      </c>
      <c r="M59" s="12"/>
      <c r="N59" s="21">
        <f>N60</f>
        <v>0</v>
      </c>
      <c r="O59" s="18">
        <v>0</v>
      </c>
      <c r="P59" s="17">
        <v>0</v>
      </c>
    </row>
    <row r="60" spans="1:16" x14ac:dyDescent="0.3">
      <c r="A60" s="38" t="s">
        <v>83</v>
      </c>
      <c r="B60" s="39"/>
      <c r="C60" s="39"/>
      <c r="D60" s="39"/>
      <c r="E60" s="39"/>
      <c r="F60" s="39"/>
      <c r="G60" s="39"/>
      <c r="H60" s="39"/>
      <c r="I60" s="40"/>
      <c r="J60" s="6" t="s">
        <v>85</v>
      </c>
      <c r="K60" s="6" t="s">
        <v>25</v>
      </c>
      <c r="L60" s="6" t="s">
        <v>15</v>
      </c>
      <c r="M60" s="12"/>
      <c r="N60" s="18">
        <f>N61</f>
        <v>0</v>
      </c>
      <c r="O60" s="18">
        <v>0</v>
      </c>
      <c r="P60" s="17">
        <v>0</v>
      </c>
    </row>
    <row r="61" spans="1:16" x14ac:dyDescent="0.3">
      <c r="A61" s="33" t="s">
        <v>89</v>
      </c>
      <c r="B61" s="33"/>
      <c r="C61" s="33"/>
      <c r="D61" s="33"/>
      <c r="E61" s="33"/>
      <c r="F61" s="33"/>
      <c r="G61" s="33"/>
      <c r="H61" s="33"/>
      <c r="I61" s="34"/>
      <c r="J61" s="6" t="s">
        <v>85</v>
      </c>
      <c r="K61" s="6" t="s">
        <v>25</v>
      </c>
      <c r="L61" s="6" t="s">
        <v>15</v>
      </c>
      <c r="M61" s="12"/>
      <c r="N61" s="18">
        <f>N62</f>
        <v>0</v>
      </c>
      <c r="O61" s="18">
        <v>0</v>
      </c>
      <c r="P61" s="17">
        <v>0</v>
      </c>
    </row>
    <row r="62" spans="1:16" x14ac:dyDescent="0.3">
      <c r="A62" s="35" t="s">
        <v>13</v>
      </c>
      <c r="B62" s="36"/>
      <c r="C62" s="36"/>
      <c r="D62" s="36"/>
      <c r="E62" s="36"/>
      <c r="F62" s="36"/>
      <c r="G62" s="36"/>
      <c r="H62" s="36"/>
      <c r="I62" s="37"/>
      <c r="J62" s="6" t="s">
        <v>90</v>
      </c>
      <c r="K62" s="6" t="s">
        <v>25</v>
      </c>
      <c r="L62" s="6" t="s">
        <v>15</v>
      </c>
      <c r="M62" s="6" t="s">
        <v>14</v>
      </c>
      <c r="N62" s="18">
        <v>0</v>
      </c>
      <c r="O62" s="18">
        <v>0</v>
      </c>
      <c r="P62" s="17">
        <v>0</v>
      </c>
    </row>
    <row r="63" spans="1:16" x14ac:dyDescent="0.3">
      <c r="A63" s="50" t="s">
        <v>28</v>
      </c>
      <c r="B63" s="51"/>
      <c r="C63" s="51"/>
      <c r="D63" s="51"/>
      <c r="E63" s="51"/>
      <c r="F63" s="51"/>
      <c r="G63" s="51"/>
      <c r="H63" s="51"/>
      <c r="I63" s="52"/>
      <c r="J63" s="13" t="s">
        <v>29</v>
      </c>
      <c r="K63" s="9"/>
      <c r="L63" s="9"/>
      <c r="M63" s="9"/>
      <c r="N63" s="22"/>
      <c r="O63" s="17">
        <v>69600</v>
      </c>
      <c r="P63" s="17">
        <v>128000</v>
      </c>
    </row>
    <row r="64" spans="1:16" x14ac:dyDescent="0.3">
      <c r="A64" s="41" t="s">
        <v>28</v>
      </c>
      <c r="B64" s="42"/>
      <c r="C64" s="42"/>
      <c r="D64" s="42"/>
      <c r="E64" s="42"/>
      <c r="F64" s="42"/>
      <c r="G64" s="42"/>
      <c r="H64" s="42"/>
      <c r="I64" s="43"/>
      <c r="J64" s="10" t="s">
        <v>30</v>
      </c>
      <c r="K64" s="10" t="s">
        <v>29</v>
      </c>
      <c r="L64" s="10" t="s">
        <v>36</v>
      </c>
      <c r="M64" s="10" t="s">
        <v>32</v>
      </c>
      <c r="N64" s="22"/>
      <c r="O64" s="15">
        <v>69600</v>
      </c>
      <c r="P64" s="15">
        <v>128000</v>
      </c>
    </row>
    <row r="65" spans="1:20" x14ac:dyDescent="0.3">
      <c r="A65" s="44" t="s">
        <v>27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6"/>
      <c r="N65" s="21">
        <f>SUM(N15+N20+N27+N31+N36+N42+N49)</f>
        <v>4393325</v>
      </c>
      <c r="O65" s="21" t="e">
        <f>SUM(O15+O20+O27+O32+O36+O42+#REF!+O55+O63)</f>
        <v>#REF!</v>
      </c>
      <c r="P65" s="15" t="e">
        <f>SUM(P15+P20+P27++P31+P36+P42+#REF!+P55+P63)</f>
        <v>#REF!</v>
      </c>
    </row>
    <row r="66" spans="1:20" x14ac:dyDescent="0.3">
      <c r="N66" s="11"/>
      <c r="O66" s="11"/>
      <c r="P66" s="11"/>
    </row>
    <row r="67" spans="1:20" x14ac:dyDescent="0.3">
      <c r="N67" s="11"/>
      <c r="O67" s="11"/>
      <c r="P67" s="11"/>
    </row>
    <row r="70" spans="1:20" x14ac:dyDescent="0.3">
      <c r="Q70" s="31"/>
      <c r="R70" s="31"/>
      <c r="S70" s="31"/>
      <c r="T70" s="31"/>
    </row>
    <row r="77" spans="1:20" x14ac:dyDescent="0.3">
      <c r="L77" s="31"/>
      <c r="M77" s="31"/>
      <c r="N77" s="31"/>
      <c r="O77" s="31"/>
      <c r="P77" s="31"/>
    </row>
  </sheetData>
  <mergeCells count="65">
    <mergeCell ref="A42:I42"/>
    <mergeCell ref="A46:I46"/>
    <mergeCell ref="A49:I49"/>
    <mergeCell ref="A47:I47"/>
    <mergeCell ref="A45:I45"/>
    <mergeCell ref="A44:I44"/>
    <mergeCell ref="A6:I6"/>
    <mergeCell ref="A48:I48"/>
    <mergeCell ref="A43:I43"/>
    <mergeCell ref="A18:I18"/>
    <mergeCell ref="A15:I15"/>
    <mergeCell ref="A16:I16"/>
    <mergeCell ref="A17:I17"/>
    <mergeCell ref="A8:I8"/>
    <mergeCell ref="A9:I9"/>
    <mergeCell ref="A10:I10"/>
    <mergeCell ref="A11:I11"/>
    <mergeCell ref="A25:I25"/>
    <mergeCell ref="A29:I29"/>
    <mergeCell ref="A30:I30"/>
    <mergeCell ref="A21:I21"/>
    <mergeCell ref="A31:I31"/>
    <mergeCell ref="C3:N3"/>
    <mergeCell ref="A32:I32"/>
    <mergeCell ref="M1:P1"/>
    <mergeCell ref="A2:N2"/>
    <mergeCell ref="O3:P3"/>
    <mergeCell ref="A5:I5"/>
    <mergeCell ref="A27:I27"/>
    <mergeCell ref="A24:I24"/>
    <mergeCell ref="A20:I20"/>
    <mergeCell ref="A12:I12"/>
    <mergeCell ref="A13:I13"/>
    <mergeCell ref="A14:I14"/>
    <mergeCell ref="A22:I22"/>
    <mergeCell ref="A23:I23"/>
    <mergeCell ref="A7:I7"/>
    <mergeCell ref="A19:I19"/>
    <mergeCell ref="A64:I64"/>
    <mergeCell ref="A65:M65"/>
    <mergeCell ref="A52:I52"/>
    <mergeCell ref="A61:I61"/>
    <mergeCell ref="A50:I50"/>
    <mergeCell ref="A51:I51"/>
    <mergeCell ref="A55:I55"/>
    <mergeCell ref="A56:I56"/>
    <mergeCell ref="A57:I57"/>
    <mergeCell ref="A62:I62"/>
    <mergeCell ref="A63:I63"/>
    <mergeCell ref="A59:I59"/>
    <mergeCell ref="A60:I60"/>
    <mergeCell ref="A53:I53"/>
    <mergeCell ref="A54:I54"/>
    <mergeCell ref="A58:I58"/>
    <mergeCell ref="A26:I26"/>
    <mergeCell ref="A40:I40"/>
    <mergeCell ref="A41:I41"/>
    <mergeCell ref="A39:I39"/>
    <mergeCell ref="A33:I33"/>
    <mergeCell ref="A37:I37"/>
    <mergeCell ref="A34:I34"/>
    <mergeCell ref="A35:I35"/>
    <mergeCell ref="A36:I36"/>
    <mergeCell ref="A38:I38"/>
    <mergeCell ref="A28:I28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копия прил 9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О.В</dc:creator>
  <cp:lastModifiedBy>Selsovet</cp:lastModifiedBy>
  <cp:lastPrinted>2020-11-13T05:19:24Z</cp:lastPrinted>
  <dcterms:created xsi:type="dcterms:W3CDTF">2016-11-29T09:52:25Z</dcterms:created>
  <dcterms:modified xsi:type="dcterms:W3CDTF">2021-12-28T13:21:25Z</dcterms:modified>
</cp:coreProperties>
</file>